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E0B42FF-39FB-4622-9F31-8E33A3F281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D35" i="8" l="1"/>
  <c r="B1" i="8"/>
  <c r="B2" i="9"/>
  <c r="B1" i="9"/>
  <c r="C35" i="8" l="1"/>
  <c r="E35" i="8" s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<sst xmlns="http://schemas.openxmlformats.org/spreadsheetml/2006/main" count="129" uniqueCount="115">
  <si>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</si>
  <si>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</si>
  <si>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</si>
  <si>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</si>
  <si>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</si>
  <si>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</si>
  <si>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</si>
  <si>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</si>
  <si>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</si>
  <si>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</si>
  <si>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</si>
  <si>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</si>
  <si>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</si>
  <si>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</si>
  <si>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</si>
  <si>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</si>
  <si>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</si>
  <si>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</si>
  <si>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</si>
  <si>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</si>
  <si>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</si>
  <si>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</si>
  <si>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</si>
  <si>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</si>
  <si>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</si>
  <si>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</si>
  <si>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</si>
  <si>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</si>
  <si>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</si>
  <si>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</si>
  <si>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</si>
  <si>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</si>
  <si>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</si>
  <si>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</si>
  <si>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</si>
  <si>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</si>
  <si>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</si>
  <si>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</si>
  <si>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</si>
  <si>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</si>
  <si>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</si>
  <si>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</si>
  <si>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</si>
  <si>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</si>
  <si>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</si>
  <si>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</si>
  <si>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</si>
  <si>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</si>
  <si>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</si>
  <si>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</si>
  <si>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</si>
  <si>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</si>
  <si>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</si>
  <si>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</si>
  <si>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</si>
  <si>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</si>
  <si>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</si>
  <si>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</si>
  <si>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</si>
  <si>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</si>
  <si>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</si>
  <si>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</si>
  <si>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</si>
  <si>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</si>
  <si>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</si>
  <si>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</si>
  <si>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</si>
  <si>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</si>
  <si>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</si>
  <si>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</si>
  <si>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</si>
  <si>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</si>
  <si>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</si>
  <si>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</si>
  <si>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</si>
  <si>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</si>
  <si>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</si>
  <si>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</si>
  <si>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</si>
  <si>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</si>
  <si>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</si>
  <si>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</si>
  <si>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</si>
  <si>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</si>
  <si>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</si>
  <si>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</si>
  <si>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</si>
  <si>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</si>
  <si>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</si>
  <si>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</si>
  <si>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</si>
  <si>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</si>
  <si>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</si>
  <si>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</si>
  <si>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</si>
  <si>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</si>
  <si>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</si>
  <si>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</si>
  <si>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</si>
  <si>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</si>
  <si>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</si>
  <si>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</si>
  <si>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</si>
  <si>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</si>
  <si>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</si>
  <si>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</si>
  <si>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</si>
  <si>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</si>
  <si>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</si>
  <si>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</si>
  <si>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</si>
  <si>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დავით მსახურაძე</t>
  </si>
  <si>
    <t>მირანდა ქათამაძე</t>
  </si>
  <si>
    <t>დავით ნადირაშვილი</t>
  </si>
  <si>
    <t>როსტომ თედორაძე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</si>
</sst>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&quot;$&quot;#,##0.00_);[Red]\(&quot;$&quot;#,##0.00\)"/>
    <numFmt numFmtId="170" formatCode="_(&quot;$&quot;* #,##0.00_);_(&quot;$&quot;* \(#,##0.00\);_(&quot;$&quot;* &quot;-&quot;??_);_(@_)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  <numFmt numFmtId="199" formatCode="_(&quot;$&quot;* #,##0_);_(&quot;$&quot;* \(#,##0\);_(&quot;$&quot;* &quot;-&quot;_);_(@_)"/>
  </numFmts>
  <fonts count="9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  <font>
      <sz val="10"/>
      <name val="Palatino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85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176" fontId="20" fillId="38" borderId="0"/>
    <xf numFmtId="177" fontId="20" fillId="38" borderId="0"/>
    <xf numFmtId="176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29" fillId="0" borderId="0" applyFill="0" applyBorder="0" applyAlignment="0"/>
    <xf numFmtId="179" fontId="29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6" fontId="6" fillId="0" borderId="0"/>
    <xf numFmtId="0" fontId="6" fillId="0" borderId="0"/>
    <xf numFmtId="176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6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6" fontId="46" fillId="0" borderId="72">
      <alignment horizontal="left" vertical="center"/>
    </xf>
    <xf numFmtId="0" fontId="47" fillId="0" borderId="76" applyNumberFormat="0" applyFill="0" applyAlignment="0" applyProtection="0"/>
    <xf numFmtId="177" fontId="47" fillId="0" borderId="76" applyNumberFormat="0" applyFill="0" applyAlignment="0" applyProtection="0"/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7" fontId="48" fillId="0" borderId="77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6" fontId="51" fillId="0" borderId="0"/>
    <xf numFmtId="0" fontId="51" fillId="0" borderId="0"/>
    <xf numFmtId="176" fontId="51" fillId="0" borderId="0"/>
    <xf numFmtId="176" fontId="46" fillId="0" borderId="0"/>
    <xf numFmtId="0" fontId="46" fillId="0" borderId="0"/>
    <xf numFmtId="176" fontId="46" fillId="0" borderId="0"/>
    <xf numFmtId="176" fontId="52" fillId="0" borderId="0"/>
    <xf numFmtId="0" fontId="52" fillId="0" borderId="0"/>
    <xf numFmtId="176" fontId="52" fillId="0" borderId="0"/>
    <xf numFmtId="176" fontId="53" fillId="0" borderId="0"/>
    <xf numFmtId="0" fontId="53" fillId="0" borderId="0"/>
    <xf numFmtId="176" fontId="53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6" fontId="20" fillId="0" borderId="20"/>
    <xf numFmtId="177" fontId="20" fillId="0" borderId="20"/>
    <xf numFmtId="176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6" fontId="6" fillId="0" borderId="0"/>
    <xf numFmtId="173" fontId="22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8" fillId="0" borderId="0"/>
    <xf numFmtId="0" fontId="68" fillId="0" borderId="0"/>
    <xf numFmtId="0" fontId="16" fillId="0" borderId="0"/>
    <xf numFmtId="173" fontId="22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6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5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6" fillId="0" borderId="0"/>
    <xf numFmtId="173" fontId="6" fillId="0" borderId="0"/>
    <xf numFmtId="176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1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173" fontId="22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3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2" fillId="0" borderId="0"/>
    <xf numFmtId="0" fontId="6" fillId="0" borderId="0"/>
    <xf numFmtId="0" fontId="21" fillId="0" borderId="0"/>
    <xf numFmtId="176" fontId="19" fillId="0" borderId="0"/>
    <xf numFmtId="0" fontId="6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3" fontId="6" fillId="0" borderId="0"/>
    <xf numFmtId="0" fontId="22" fillId="0" borderId="0"/>
    <xf numFmtId="0" fontId="22" fillId="0" borderId="0"/>
    <xf numFmtId="176" fontId="19" fillId="0" borderId="0"/>
    <xf numFmtId="0" fontId="57" fillId="0" borderId="0"/>
    <xf numFmtId="0" fontId="6" fillId="0" borderId="0"/>
    <xf numFmtId="176" fontId="19" fillId="0" borderId="0"/>
    <xf numFmtId="0" fontId="14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173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22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3" fontId="6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3" fontId="20" fillId="0" borderId="0"/>
    <xf numFmtId="0" fontId="15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5" fillId="0" borderId="0"/>
    <xf numFmtId="0" fontId="20" fillId="0" borderId="0"/>
    <xf numFmtId="173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20" fillId="0" borderId="0"/>
    <xf numFmtId="173" fontId="1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6" fontId="20" fillId="0" borderId="0"/>
    <xf numFmtId="0" fontId="16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3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3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20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36" fillId="0" borderId="0"/>
    <xf numFmtId="0" fontId="6" fillId="0" borderId="0"/>
    <xf numFmtId="0" fontId="16" fillId="0" borderId="0"/>
    <xf numFmtId="176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3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6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3" fontId="6" fillId="75" borderId="9" applyFont="0">
      <alignment horizontal="right" vertical="center"/>
      <protection locked="0"/>
    </xf>
    <xf numFmtId="176" fontId="73" fillId="0" borderId="0"/>
    <xf numFmtId="0" fontId="73" fillId="0" borderId="0"/>
    <xf numFmtId="176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3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/>
    <xf numFmtId="0" fontId="6" fillId="0" borderId="0"/>
    <xf numFmtId="176" fontId="6" fillId="0" borderId="0"/>
    <xf numFmtId="192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3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6" fontId="19" fillId="0" borderId="0"/>
    <xf numFmtId="176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176" fontId="6" fillId="0" borderId="0">
      <alignment horizontal="center" textRotation="90"/>
    </xf>
    <xf numFmtId="0" fontId="6" fillId="0" borderId="0">
      <alignment horizontal="center" textRotation="90"/>
    </xf>
    <xf numFmtId="176" fontId="6" fillId="0" borderId="0">
      <alignment horizontal="center" textRotation="90"/>
    </xf>
    <xf numFmtId="196" fontId="20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199" fontId="91" fillId="0" borderId="0" applyFont="0" applyFill="0" applyBorder="0" applyAlignment="0" applyProtection="0"/>
    <xf numFmtId="170" fontId="91" fillId="0" borderId="0" applyFont="0" applyFill="0" applyBorder="0" applyAlignment="0" applyProtection="0"/>
    <xf numFmtId="0" fontId="57" fillId="0" borderId="0"/>
    <xf numFmtId="43" fontId="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9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0" fontId="8" fillId="0" borderId="20" xfId="1" applyFont="1" applyFill="1" applyBorder="1" applyAlignment="1" applyProtection="1">
      <alignment horizontal="left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0" fontId="9" fillId="0" borderId="39" xfId="1" applyFont="1" applyFill="1" applyBorder="1" applyAlignment="1" applyProtection="1">
      <alignment horizontal="left" indent="1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0" fontId="7" fillId="0" borderId="0" xfId="1" applyFont="1" applyFill="1" applyProtection="1"/>
    <xf numFmtId="0" fontId="9" fillId="0" borderId="27" xfId="1" applyFont="1" applyFill="1" applyBorder="1" applyAlignment="1" applyProtection="1"/>
    <xf numFmtId="0" fontId="9" fillId="0" borderId="27" xfId="1" applyFont="1" applyFill="1" applyBorder="1" applyAlignment="1" applyProtection="1">
      <alignment horizontal="left"/>
    </xf>
    <xf numFmtId="0" fontId="9" fillId="0" borderId="35" xfId="1" applyFont="1" applyFill="1" applyBorder="1" applyAlignment="1" applyProtection="1">
      <alignment horizontal="left"/>
    </xf>
    <xf numFmtId="0" fontId="9" fillId="0" borderId="2" xfId="1" applyFont="1" applyFill="1" applyBorder="1" applyAlignment="1" applyProtection="1"/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0" fontId="9" fillId="0" borderId="0" xfId="1" applyFont="1" applyFill="1" applyBorder="1" applyProtection="1"/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65" fontId="5" fillId="0" borderId="20" xfId="0" applyNumberFormat="1" applyFont="1" applyBorder="1" applyAlignment="1" applyProtection="1">
      <alignment horizontal="right"/>
      <protection locked="0"/>
    </xf>
    <xf numFmtId="165" fontId="5" fillId="0" borderId="21" xfId="0" applyNumberFormat="1" applyFont="1" applyBorder="1" applyAlignment="1" applyProtection="1">
      <alignment horizontal="right"/>
      <protection locked="0"/>
    </xf>
    <xf numFmtId="165" fontId="8" fillId="76" borderId="22" xfId="0" applyNumberFormat="1" applyFont="1" applyFill="1" applyBorder="1" applyAlignment="1">
      <alignment horizontal="right"/>
    </xf>
    <xf numFmtId="165" fontId="8" fillId="76" borderId="20" xfId="0" applyNumberFormat="1" applyFont="1" applyFill="1" applyBorder="1" applyAlignment="1">
      <alignment horizontal="right"/>
    </xf>
    <xf numFmtId="165" fontId="8" fillId="76" borderId="21" xfId="0" applyNumberFormat="1" applyFont="1" applyFill="1" applyBorder="1" applyAlignment="1">
      <alignment horizontal="right"/>
    </xf>
    <xf numFmtId="165" fontId="8" fillId="76" borderId="23" xfId="0" applyNumberFormat="1" applyFont="1" applyFill="1" applyBorder="1" applyAlignment="1">
      <alignment horizontal="right"/>
    </xf>
    <xf numFmtId="165" fontId="5" fillId="76" borderId="23" xfId="0" applyNumberFormat="1" applyFont="1" applyFill="1" applyBorder="1" applyAlignment="1">
      <alignment horizontal="right"/>
    </xf>
    <xf numFmtId="165" fontId="5" fillId="0" borderId="25" xfId="0" applyNumberFormat="1" applyFont="1" applyBorder="1" applyAlignment="1" applyProtection="1">
      <alignment horizontal="right"/>
      <protection locked="0"/>
    </xf>
    <xf numFmtId="165" fontId="5" fillId="0" borderId="34" xfId="0" applyNumberFormat="1" applyFont="1" applyBorder="1" applyAlignment="1" applyProtection="1">
      <alignment horizontal="right"/>
      <protection locked="0"/>
    </xf>
    <xf numFmtId="165" fontId="8" fillId="76" borderId="26" xfId="0" applyNumberFormat="1" applyFont="1" applyFill="1" applyBorder="1" applyAlignment="1">
      <alignment horizontal="right"/>
    </xf>
    <xf numFmtId="165" fontId="9" fillId="76" borderId="27" xfId="0" applyNumberFormat="1" applyFont="1" applyFill="1" applyBorder="1" applyAlignment="1">
      <alignment horizontal="right"/>
    </xf>
    <xf numFmtId="165" fontId="9" fillId="76" borderId="28" xfId="0" applyNumberFormat="1" applyFont="1" applyFill="1" applyBorder="1" applyAlignment="1">
      <alignment horizontal="right"/>
    </xf>
    <xf numFmtId="165" fontId="2" fillId="76" borderId="6" xfId="0" applyNumberFormat="1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/>
    </xf>
    <xf numFmtId="165" fontId="2" fillId="76" borderId="7" xfId="0" applyNumberFormat="1" applyFont="1" applyFill="1" applyBorder="1" applyAlignment="1">
      <alignment horizontal="right"/>
    </xf>
    <xf numFmtId="165" fontId="2" fillId="76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165" fontId="2" fillId="76" borderId="10" xfId="0" applyNumberFormat="1" applyFont="1" applyFill="1" applyBorder="1" applyAlignment="1">
      <alignment horizontal="right"/>
    </xf>
    <xf numFmtId="165" fontId="3" fillId="76" borderId="11" xfId="0" applyNumberFormat="1" applyFont="1" applyFill="1" applyBorder="1" applyAlignment="1">
      <alignment horizontal="right"/>
    </xf>
    <xf numFmtId="165" fontId="3" fillId="76" borderId="12" xfId="0" applyNumberFormat="1" applyFont="1" applyFill="1" applyBorder="1" applyAlignment="1">
      <alignment horizontal="right"/>
    </xf>
    <xf numFmtId="165" fontId="3" fillId="76" borderId="3" xfId="0" applyNumberFormat="1" applyFont="1" applyFill="1" applyBorder="1" applyAlignment="1">
      <alignment horizontal="right"/>
    </xf>
    <xf numFmtId="165" fontId="3" fillId="76" borderId="4" xfId="0" applyNumberFormat="1" applyFont="1" applyFill="1" applyBorder="1" applyAlignment="1">
      <alignment horizontal="right"/>
    </xf>
    <xf numFmtId="165" fontId="8" fillId="0" borderId="19" xfId="0" applyNumberFormat="1" applyFont="1" applyBorder="1" applyAlignment="1" applyProtection="1">
      <alignment horizontal="right"/>
      <protection locked="0"/>
    </xf>
    <xf numFmtId="165" fontId="8" fillId="0" borderId="29" xfId="0" applyNumberFormat="1" applyFont="1" applyBorder="1" applyAlignment="1" applyProtection="1">
      <alignment horizontal="right"/>
      <protection locked="0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0" borderId="21" xfId="0" applyNumberFormat="1" applyFont="1" applyBorder="1" applyAlignment="1" applyProtection="1">
      <alignment horizontal="right"/>
      <protection locked="0"/>
    </xf>
    <xf numFmtId="165" fontId="9" fillId="76" borderId="30" xfId="0" applyNumberFormat="1" applyFont="1" applyFill="1" applyBorder="1" applyAlignment="1">
      <alignment horizontal="right"/>
    </xf>
    <xf numFmtId="165" fontId="9" fillId="76" borderId="31" xfId="0" applyNumberFormat="1" applyFont="1" applyFill="1" applyBorder="1" applyAlignment="1">
      <alignment horizontal="right"/>
    </xf>
    <xf numFmtId="165" fontId="9" fillId="76" borderId="32" xfId="0" applyNumberFormat="1" applyFont="1" applyFill="1" applyBorder="1" applyAlignment="1">
      <alignment horizontal="right"/>
    </xf>
    <xf numFmtId="165" fontId="9" fillId="76" borderId="33" xfId="0" applyNumberFormat="1" applyFont="1" applyFill="1" applyBorder="1" applyAlignment="1">
      <alignment horizontal="right"/>
    </xf>
    <xf numFmtId="165" fontId="8" fillId="76" borderId="19" xfId="0" applyNumberFormat="1" applyFont="1" applyFill="1" applyBorder="1" applyAlignment="1">
      <alignment horizontal="right"/>
    </xf>
    <xf numFmtId="165" fontId="8" fillId="76" borderId="29" xfId="0" applyNumberFormat="1" applyFont="1" applyFill="1" applyBorder="1" applyAlignment="1">
      <alignment horizontal="right"/>
    </xf>
    <xf numFmtId="165" fontId="8" fillId="0" borderId="25" xfId="0" applyNumberFormat="1" applyFont="1" applyBorder="1" applyAlignment="1" applyProtection="1">
      <alignment horizontal="right"/>
      <protection locked="0"/>
    </xf>
    <xf numFmtId="165" fontId="8" fillId="0" borderId="34" xfId="0" applyNumberFormat="1" applyFont="1" applyBorder="1" applyAlignment="1" applyProtection="1">
      <alignment horizontal="right"/>
      <protection locked="0"/>
    </xf>
    <xf numFmtId="3" fontId="8" fillId="76" borderId="22" xfId="0" applyNumberFormat="1" applyFont="1" applyFill="1" applyBorder="1" applyAlignment="1">
      <alignment horizontal="right"/>
    </xf>
    <xf numFmtId="3" fontId="8" fillId="76" borderId="23" xfId="0" applyNumberFormat="1" applyFont="1" applyFill="1" applyBorder="1" applyAlignment="1">
      <alignment horizontal="right"/>
    </xf>
    <xf numFmtId="3" fontId="8" fillId="76" borderId="25" xfId="0" applyNumberFormat="1" applyFont="1" applyFill="1" applyBorder="1" applyAlignment="1">
      <alignment horizontal="right"/>
    </xf>
    <xf numFmtId="3" fontId="8" fillId="76" borderId="34" xfId="0" applyNumberFormat="1" applyFont="1" applyFill="1" applyBorder="1" applyAlignment="1">
      <alignment horizontal="right"/>
    </xf>
    <xf numFmtId="3" fontId="8" fillId="76" borderId="26" xfId="0" applyNumberFormat="1" applyFont="1" applyFill="1" applyBorder="1" applyAlignment="1">
      <alignment horizontal="right"/>
    </xf>
    <xf numFmtId="3" fontId="9" fillId="76" borderId="35" xfId="0" applyNumberFormat="1" applyFont="1" applyFill="1" applyBorder="1" applyAlignment="1">
      <alignment horizontal="right"/>
    </xf>
    <xf numFmtId="3" fontId="9" fillId="76" borderId="36" xfId="0" applyNumberFormat="1" applyFont="1" applyFill="1" applyBorder="1" applyAlignment="1">
      <alignment horizontal="right"/>
    </xf>
    <xf numFmtId="3" fontId="9" fillId="76" borderId="37" xfId="0" applyNumberFormat="1" applyFont="1" applyFill="1" applyBorder="1" applyAlignment="1">
      <alignment horizontal="right"/>
    </xf>
    <xf numFmtId="3" fontId="9" fillId="76" borderId="15" xfId="0" applyNumberFormat="1" applyFont="1" applyFill="1" applyBorder="1" applyAlignment="1">
      <alignment horizontal="right"/>
    </xf>
    <xf numFmtId="3" fontId="9" fillId="76" borderId="16" xfId="0" applyNumberFormat="1" applyFont="1" applyFill="1" applyBorder="1" applyAlignment="1">
      <alignment horizontal="right"/>
    </xf>
    <xf numFmtId="3" fontId="9" fillId="76" borderId="17" xfId="0" applyNumberFormat="1" applyFont="1" applyFill="1" applyBorder="1" applyAlignment="1">
      <alignment horizontal="right"/>
    </xf>
    <xf numFmtId="3" fontId="8" fillId="0" borderId="19" xfId="0" applyNumberFormat="1" applyFont="1" applyBorder="1" applyAlignment="1" applyProtection="1">
      <alignment horizontal="right"/>
      <protection locked="0"/>
    </xf>
    <xf numFmtId="3" fontId="8" fillId="4" borderId="29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 applyProtection="1">
      <alignment horizontal="right"/>
      <protection locked="0"/>
    </xf>
    <xf numFmtId="3" fontId="8" fillId="4" borderId="21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4" borderId="34" xfId="0" applyNumberFormat="1" applyFont="1" applyFill="1" applyBorder="1" applyAlignment="1">
      <alignment horizontal="right"/>
    </xf>
    <xf numFmtId="3" fontId="9" fillId="76" borderId="27" xfId="0" applyNumberFormat="1" applyFont="1" applyFill="1" applyBorder="1" applyAlignment="1">
      <alignment horizontal="right"/>
    </xf>
    <xf numFmtId="3" fontId="8" fillId="4" borderId="33" xfId="0" applyNumberFormat="1" applyFont="1" applyFill="1" applyBorder="1" applyAlignment="1">
      <alignment horizontal="right"/>
    </xf>
    <xf numFmtId="3" fontId="9" fillId="76" borderId="28" xfId="0" applyNumberFormat="1" applyFont="1" applyFill="1" applyBorder="1" applyAlignment="1">
      <alignment horizontal="right"/>
    </xf>
    <xf numFmtId="3" fontId="9" fillId="76" borderId="43" xfId="0" applyNumberFormat="1" applyFont="1" applyFill="1" applyBorder="1" applyAlignment="1">
      <alignment horizontal="right"/>
    </xf>
    <xf numFmtId="3" fontId="9" fillId="76" borderId="44" xfId="0" applyNumberFormat="1" applyFont="1" applyFill="1" applyBorder="1" applyAlignment="1">
      <alignment horizontal="righ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  <xf numFmtId="165" fontId="8" fillId="76" borderId="9" xfId="0" applyNumberFormat="1" applyFont="1" applyFill="1" applyBorder="1" applyAlignment="1">
      <alignment horizontal="right"/>
    </xf>
    <xf numFmtId="165" fontId="8" fillId="76" borderId="10" xfId="0" applyNumberFormat="1" applyFont="1" applyFill="1" applyBorder="1" applyAlignment="1">
      <alignment horizontal="right"/>
    </xf>
    <xf numFmtId="38" fontId="8" fillId="76" borderId="9" xfId="0" applyNumberFormat="1" applyFont="1" applyFill="1" applyBorder="1" applyAlignment="1">
      <alignment horizontal="right"/>
    </xf>
    <xf numFmtId="38" fontId="8" fillId="76" borderId="10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0" borderId="2" xfId="0" applyFont="1" applyBorder="1"/>
    <xf numFmtId="3" fontId="9" fillId="0" borderId="2" xfId="0" applyNumberFormat="1" applyFont="1" applyBorder="1"/>
    <xf numFmtId="3" fontId="8" fillId="0" borderId="2" xfId="0" applyNumberFormat="1" applyFont="1" applyBorder="1"/>
    <xf numFmtId="3" fontId="8" fillId="0" borderId="38" xfId="0" applyNumberFormat="1" applyFont="1" applyBorder="1"/>
    <xf numFmtId="3" fontId="8" fillId="0" borderId="39" xfId="0" applyNumberFormat="1" applyFont="1" applyBorder="1" applyAlignment="1">
      <alignment horizontal="right"/>
    </xf>
    <xf numFmtId="3" fontId="8" fillId="0" borderId="40" xfId="0" applyNumberFormat="1" applyFont="1" applyBorder="1" applyAlignment="1">
      <alignment horizontal="right"/>
    </xf>
    <xf numFmtId="3" fontId="8" fillId="0" borderId="39" xfId="0" applyNumberFormat="1" applyFont="1" applyBorder="1" applyAlignment="1" applyProtection="1">
      <alignment horizontal="right" vertical="center"/>
      <protection locked="0"/>
    </xf>
    <xf numFmtId="3" fontId="8" fillId="4" borderId="41" xfId="0" applyNumberFormat="1" applyFont="1" applyFill="1" applyBorder="1" applyAlignment="1">
      <alignment horizontal="right" vertical="center"/>
    </xf>
    <xf numFmtId="3" fontId="8" fillId="76" borderId="40" xfId="0" applyNumberFormat="1" applyFont="1" applyFill="1" applyBorder="1" applyAlignment="1">
      <alignment horizontal="right"/>
    </xf>
    <xf numFmtId="3" fontId="8" fillId="0" borderId="27" xfId="0" applyNumberFormat="1" applyFont="1" applyBorder="1" applyAlignment="1" applyProtection="1">
      <alignment horizontal="right" vertical="center"/>
      <protection locked="0"/>
    </xf>
    <xf numFmtId="3" fontId="8" fillId="4" borderId="33" xfId="0" applyNumberFormat="1" applyFont="1" applyFill="1" applyBorder="1" applyAlignment="1">
      <alignment horizontal="right" vertical="center"/>
    </xf>
    <xf numFmtId="3" fontId="8" fillId="76" borderId="28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</cellXfs>
  <cellStyles count="20985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2 4 2" xfId="20982" xr:uid="{F07CF857-4560-4C10-8BCE-EC110AA99EBA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13" xfId="20961" xr:uid="{9B725A6B-A113-47C9-B6F5-FA83586920AF}"/>
    <cellStyle name="Comma 114" xfId="20979" xr:uid="{2F10E206-E6DF-4D94-8405-209321F9F33B}"/>
    <cellStyle name="Comma 115" xfId="20984" xr:uid="{D281E055-6B36-4F12-9E11-D9F7CF693FA3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2 2" xfId="20963" xr:uid="{8E9B8B6E-AA25-498D-AFF5-8556F8586651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4 2" xfId="20964" xr:uid="{73736BE5-CEB6-48A8-B71E-561F316889BE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4 2" xfId="20965" xr:uid="{9D47955B-5551-4015-AA2B-5F4C5048D433}"/>
    <cellStyle name="Comma 2 13 5" xfId="1288" xr:uid="{00000000-0005-0000-0000-000000050000}"/>
    <cellStyle name="Comma 2 13 5 2" xfId="20966" xr:uid="{A0D18411-634F-4675-87BE-0D84080778C1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4 2" xfId="20967" xr:uid="{399F9AA8-06F1-494B-8DA5-4C9905F0091B}"/>
    <cellStyle name="Comma 2 8 5" xfId="4989" xr:uid="{00000000-0005-0000-0000-000075130000}"/>
    <cellStyle name="Comma 2 8 5 2" xfId="20968" xr:uid="{E057516F-CAD6-4310-BEAE-EA000913FFA1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3 2" xfId="20969" xr:uid="{A9273A5F-DA5B-40F7-8EC8-DD07C983C54B}"/>
    <cellStyle name="Comma 3 7 4" xfId="5271" xr:uid="{00000000-0005-0000-0000-000090140000}"/>
    <cellStyle name="Comma 3 7 4 2" xfId="20970" xr:uid="{CB50A73E-8989-4B9E-A3A1-21C676D5171C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3 2" xfId="20971" xr:uid="{887CF8F4-A5BA-4B71-84D8-7A38072FBEF2}"/>
    <cellStyle name="Comma 3 8 4" xfId="5295" xr:uid="{00000000-0005-0000-0000-0000A8140000}"/>
    <cellStyle name="Comma 3 8 4 2" xfId="20972" xr:uid="{F7C97E09-DC66-4025-8BF4-3FB79A6D756E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2 2" xfId="20974" xr:uid="{2240242B-1A6F-4FFE-A6C8-78CBCB1C8AF4}"/>
    <cellStyle name="Comma 7 4 3" xfId="9027" xr:uid="{00000000-0005-0000-0000-00003C230000}"/>
    <cellStyle name="Comma 7 4 4" xfId="20973" xr:uid="{CEEE1FA6-0124-465E-8688-9DCDEBD65C29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24" xfId="20962" xr:uid="{5AFA9070-6CF3-42B7-8B68-0EFEABC358DE}"/>
    <cellStyle name="Percent 25" xfId="20975" xr:uid="{1F537AB8-ECB5-4DF8-B5E8-106C9482432A}"/>
    <cellStyle name="Percent 26" xfId="20983" xr:uid="{E1708A95-8CCA-4643-8650-C11059628615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Денежный [0]_Capex" xfId="20976" xr:uid="{F6CE5412-1273-4FAD-93B1-AF8818D4D697}"/>
    <cellStyle name="Денежный_Capex" xfId="20977" xr:uid="{DAF6AF53-D57F-4B4D-A6E5-1474389B7BDE}"/>
    <cellStyle name="Обычный 2" xfId="6" xr:uid="{00000000-0005-0000-0000-0000DC510000}"/>
    <cellStyle name="Обычный_7.1" xfId="20978" xr:uid="{CECE4440-75AD-4018-A1E1-A1597539F35D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[0]_Capex" xfId="20980" xr:uid="{5F41A36A-948F-4A33-A620-50840D055094}"/>
    <cellStyle name="Финансовый 2" xfId="7" xr:uid="{00000000-0005-0000-0000-0000E1510000}"/>
    <cellStyle name="Финансовый_Capex" xfId="20981" xr:uid="{249DF46F-E28F-4C82-A5F7-693D3FAD38F5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98" zoomScaleNormal="98" zoomScaleSheetLayoutView="90" workbookViewId="0">
      <selection activeCell="B9" sqref="B9:C9"/>
    </sheetView>
  </sheetViews>
  <sheetFormatPr defaultColWidth="9.109375" defaultRowHeight="12" customHeight="1"/>
  <cols>
    <col min="1" max="1" width="7.5546875" style="76" bestFit="1" customWidth="1"/>
    <col min="2" max="2" width="66.44140625" style="76" customWidth="1"/>
    <col min="3" max="3" width="18.88671875" style="76" customWidth="1"/>
    <col min="4" max="16384" width="9.109375" style="76"/>
  </cols>
  <sheetData>
    <row r="1" spans="1:3" ht="12" customHeight="1">
      <c r="A1" s="66" t="s">
        <v>103</v>
      </c>
      <c r="B1" s="87" t="s">
        <v>104</v>
      </c>
      <c r="C1" s="75"/>
    </row>
    <row r="2" spans="1:3" ht="12" customHeight="1">
      <c r="A2" s="66" t="s">
        <v>0</v>
      </c>
      <c r="B2" s="88">
        <v>45657</v>
      </c>
      <c r="C2" s="77"/>
    </row>
    <row r="3" spans="1:3" ht="12" customHeight="1" thickBot="1">
      <c r="A3" s="78"/>
      <c r="B3" s="79" t="s">
        <v>95</v>
      </c>
      <c r="C3" s="80"/>
    </row>
    <row r="4" spans="1:3" ht="12" customHeight="1">
      <c r="A4" s="201" t="s">
        <v>93</v>
      </c>
      <c r="B4" s="202"/>
      <c r="C4" s="203"/>
    </row>
    <row r="5" spans="1:3" ht="12" customHeight="1">
      <c r="A5" s="81">
        <v>1</v>
      </c>
      <c r="B5" s="207" t="s">
        <v>105</v>
      </c>
      <c r="C5" s="208"/>
    </row>
    <row r="6" spans="1:3" ht="12" customHeight="1">
      <c r="A6" s="81">
        <v>2</v>
      </c>
      <c r="B6" s="207" t="s">
        <v>111</v>
      </c>
      <c r="C6" s="208"/>
    </row>
    <row r="7" spans="1:3" ht="12" customHeight="1">
      <c r="A7" s="81">
        <v>3</v>
      </c>
      <c r="B7" s="175" t="s">
        <v>112</v>
      </c>
      <c r="C7" s="176"/>
    </row>
    <row r="8" spans="1:3" ht="12" customHeight="1">
      <c r="A8" s="81">
        <v>4</v>
      </c>
      <c r="B8" s="175" t="s">
        <v>113</v>
      </c>
      <c r="C8" s="176"/>
    </row>
    <row r="9" spans="1:3" ht="12" customHeight="1">
      <c r="A9" s="89">
        <v>5</v>
      </c>
      <c r="B9" s="207" t="s">
        <v>114</v>
      </c>
      <c r="C9" s="208"/>
    </row>
    <row r="11" spans="1:3" ht="12" customHeight="1">
      <c r="A11" s="204" t="s">
        <v>94</v>
      </c>
      <c r="B11" s="205"/>
      <c r="C11" s="206"/>
    </row>
    <row r="12" spans="1:3" ht="12" customHeight="1">
      <c r="A12" s="81">
        <v>1</v>
      </c>
      <c r="B12" s="199" t="s">
        <v>106</v>
      </c>
      <c r="C12" s="200"/>
    </row>
    <row r="13" spans="1:3" ht="12" customHeight="1">
      <c r="A13" s="81">
        <v>2</v>
      </c>
      <c r="B13" s="199"/>
      <c r="C13" s="200"/>
    </row>
    <row r="14" spans="1:3" ht="12" customHeight="1">
      <c r="A14" s="81">
        <v>3</v>
      </c>
      <c r="B14" s="199"/>
      <c r="C14" s="200"/>
    </row>
    <row r="15" spans="1:3" ht="12" customHeight="1">
      <c r="A15" s="81">
        <v>4</v>
      </c>
      <c r="B15" s="199"/>
      <c r="C15" s="200"/>
    </row>
    <row r="16" spans="1:3" ht="12" customHeight="1">
      <c r="A16" s="81">
        <v>5</v>
      </c>
      <c r="B16" s="199"/>
      <c r="C16" s="200"/>
    </row>
    <row r="17" spans="1:4" ht="12" customHeight="1">
      <c r="A17" s="89"/>
      <c r="B17" s="92"/>
      <c r="C17" s="110"/>
    </row>
    <row r="18" spans="1:4" ht="12" customHeight="1">
      <c r="A18" s="196" t="s">
        <v>97</v>
      </c>
      <c r="B18" s="197"/>
      <c r="C18" s="198"/>
    </row>
    <row r="19" spans="1:4" ht="12" customHeight="1">
      <c r="A19" s="81"/>
      <c r="B19" s="83" t="s">
        <v>98</v>
      </c>
      <c r="C19" s="93" t="s">
        <v>99</v>
      </c>
    </row>
    <row r="20" spans="1:4" ht="12" customHeight="1">
      <c r="A20" s="81">
        <v>1</v>
      </c>
      <c r="B20" s="82" t="s">
        <v>106</v>
      </c>
      <c r="C20" s="94">
        <v>1</v>
      </c>
    </row>
    <row r="21" spans="1:4" ht="12" customHeight="1">
      <c r="A21" s="81">
        <v>2</v>
      </c>
      <c r="B21" s="82"/>
      <c r="C21" s="94"/>
    </row>
    <row r="22" spans="1:4" ht="12" customHeight="1">
      <c r="A22" s="81">
        <v>3</v>
      </c>
      <c r="B22" s="82"/>
      <c r="C22" s="94"/>
    </row>
    <row r="23" spans="1:4" ht="12" customHeight="1">
      <c r="A23" s="81">
        <v>4</v>
      </c>
      <c r="B23" s="82"/>
      <c r="C23" s="94"/>
    </row>
    <row r="24" spans="1:4" ht="12" customHeight="1">
      <c r="A24" s="81">
        <v>5</v>
      </c>
      <c r="B24" s="82"/>
      <c r="C24" s="94"/>
    </row>
    <row r="25" spans="1:4" ht="12" customHeight="1">
      <c r="A25" s="81">
        <v>6</v>
      </c>
      <c r="B25" s="82"/>
      <c r="C25" s="94"/>
    </row>
    <row r="26" spans="1:4" ht="12" customHeight="1">
      <c r="A26" s="81">
        <v>7</v>
      </c>
      <c r="B26" s="82"/>
      <c r="C26" s="94"/>
    </row>
    <row r="27" spans="1:4" ht="12" customHeight="1">
      <c r="A27" s="81">
        <v>8</v>
      </c>
      <c r="B27" s="82"/>
      <c r="C27" s="94"/>
    </row>
    <row r="28" spans="1:4" ht="12" customHeight="1">
      <c r="A28" s="81">
        <v>9</v>
      </c>
      <c r="B28" s="82"/>
      <c r="C28" s="94"/>
    </row>
    <row r="29" spans="1:4" ht="12" customHeight="1">
      <c r="A29" s="81">
        <v>10</v>
      </c>
      <c r="B29" s="82"/>
      <c r="C29" s="94"/>
    </row>
    <row r="30" spans="1:4" ht="12" customHeight="1">
      <c r="A30" s="89"/>
      <c r="B30" s="90"/>
      <c r="C30" s="91"/>
      <c r="D30" s="111"/>
    </row>
    <row r="31" spans="1:4" ht="12" customHeight="1">
      <c r="A31" s="196" t="s">
        <v>96</v>
      </c>
      <c r="B31" s="197"/>
      <c r="C31" s="197"/>
      <c r="D31" s="111"/>
    </row>
    <row r="32" spans="1:4" ht="12" customHeight="1">
      <c r="A32" s="81"/>
      <c r="B32" s="83" t="s">
        <v>98</v>
      </c>
      <c r="C32" s="93" t="s">
        <v>99</v>
      </c>
    </row>
    <row r="33" spans="1:3" ht="12" customHeight="1">
      <c r="A33" s="81">
        <v>1</v>
      </c>
      <c r="B33" s="83"/>
      <c r="C33" s="93"/>
    </row>
    <row r="34" spans="1:3" ht="12" customHeight="1">
      <c r="A34" s="81">
        <v>2</v>
      </c>
      <c r="B34" s="83"/>
      <c r="C34" s="93"/>
    </row>
    <row r="35" spans="1:3" ht="12" customHeight="1">
      <c r="A35" s="81">
        <v>3</v>
      </c>
      <c r="B35" s="83"/>
      <c r="C35" s="93"/>
    </row>
    <row r="36" spans="1:3" ht="12" customHeight="1">
      <c r="A36" s="81">
        <v>4</v>
      </c>
      <c r="B36" s="83"/>
      <c r="C36" s="93"/>
    </row>
    <row r="37" spans="1:3" ht="12" customHeight="1">
      <c r="A37" s="81">
        <v>5</v>
      </c>
      <c r="B37" s="83"/>
      <c r="C37" s="93"/>
    </row>
    <row r="38" spans="1:3" ht="12" customHeight="1">
      <c r="A38" s="81">
        <v>6</v>
      </c>
      <c r="B38" s="83"/>
      <c r="C38" s="93"/>
    </row>
    <row r="39" spans="1:3" ht="12" customHeight="1">
      <c r="A39" s="81">
        <v>7</v>
      </c>
      <c r="B39" s="83"/>
      <c r="C39" s="93"/>
    </row>
    <row r="40" spans="1:3" ht="12" customHeight="1">
      <c r="A40" s="81">
        <v>8</v>
      </c>
      <c r="B40" s="82"/>
      <c r="C40" s="94"/>
    </row>
    <row r="41" spans="1:3" ht="12" customHeight="1">
      <c r="A41" s="81">
        <v>9</v>
      </c>
      <c r="B41" s="82"/>
      <c r="C41" s="94"/>
    </row>
    <row r="42" spans="1:3" ht="12" customHeight="1" thickBot="1">
      <c r="A42" s="84">
        <v>10</v>
      </c>
      <c r="B42" s="85"/>
      <c r="C42" s="95"/>
    </row>
    <row r="43" spans="1:3" ht="12" customHeight="1">
      <c r="A43" s="86"/>
      <c r="B43" s="86"/>
      <c r="C43" s="86"/>
    </row>
    <row r="44" spans="1:3" ht="12" customHeight="1">
      <c r="A44" s="86"/>
      <c r="B44" s="195" t="s">
        <v>100</v>
      </c>
      <c r="C44" s="195"/>
    </row>
    <row r="45" spans="1:3" ht="12" customHeight="1">
      <c r="A45" s="86"/>
      <c r="B45" s="86"/>
      <c r="C45" s="86"/>
    </row>
    <row r="46" spans="1:3" ht="12" customHeight="1">
      <c r="A46" s="86"/>
      <c r="B46" s="86"/>
      <c r="C46" s="86"/>
    </row>
    <row r="47" spans="1:3" ht="12" customHeight="1">
      <c r="A47" s="86"/>
      <c r="B47" s="86"/>
      <c r="C47" s="86"/>
    </row>
    <row r="48" spans="1:3" ht="12" customHeight="1">
      <c r="A48" s="86"/>
      <c r="B48" s="86"/>
      <c r="C48" s="86"/>
    </row>
    <row r="49" spans="1:3" ht="12" customHeight="1">
      <c r="A49" s="86"/>
      <c r="B49" s="86"/>
      <c r="C49" s="86"/>
    </row>
    <row r="50" spans="1:3" ht="12" customHeight="1">
      <c r="A50" s="86"/>
      <c r="B50" s="86"/>
      <c r="C50" s="86"/>
    </row>
    <row r="51" spans="1:3" ht="12" customHeight="1">
      <c r="A51" s="86"/>
      <c r="B51" s="86"/>
      <c r="C51" s="86"/>
    </row>
    <row r="52" spans="1:3" ht="12" customHeight="1">
      <c r="A52" s="86"/>
      <c r="B52" s="86"/>
      <c r="C52" s="86"/>
    </row>
  </sheetData>
  <mergeCells count="13">
    <mergeCell ref="A4:C4"/>
    <mergeCell ref="A11:C11"/>
    <mergeCell ref="B5:C5"/>
    <mergeCell ref="B6:C6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conditionalFormatting sqref="B5 B7:B8">
    <cfRule type="expression" dxfId="3" priority="5">
      <formula>AND($B5="",$B6&lt;&gt;"")</formula>
    </cfRule>
  </conditionalFormatting>
  <conditionalFormatting sqref="B6">
    <cfRule type="expression" dxfId="1" priority="6">
      <formula>AND($B6="",#REF!&lt;&gt;"")</formula>
    </cfRule>
  </conditionalFormatting>
  <conditionalFormatting sqref="B9">
    <cfRule type="expression" dxfId="0" priority="8">
      <formula>AND($B9="",$B11&lt;&gt;"")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H33" sqref="H33"/>
    </sheetView>
  </sheetViews>
  <sheetFormatPr defaultColWidth="9.109375" defaultRowHeight="12" customHeight="1"/>
  <cols>
    <col min="1" max="1" width="8.33203125" style="3" customWidth="1"/>
    <col min="2" max="2" width="48.6640625" style="3" customWidth="1"/>
    <col min="3" max="3" width="14.44140625" style="3" customWidth="1"/>
    <col min="4" max="4" width="13.5546875" style="3" bestFit="1" customWidth="1"/>
    <col min="5" max="5" width="16.33203125" style="3" bestFit="1" customWidth="1"/>
    <col min="6" max="16384" width="9.109375" style="3"/>
  </cols>
  <sheetData>
    <row r="1" spans="1:5" ht="12" customHeight="1">
      <c r="A1" s="1" t="s">
        <v>103</v>
      </c>
      <c r="B1" s="96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12">
        <f>Info!B2</f>
        <v>45657</v>
      </c>
      <c r="C2" s="2"/>
      <c r="D2" s="2"/>
      <c r="E2" s="2"/>
    </row>
    <row r="3" spans="1:5" ht="12" customHeight="1">
      <c r="A3" s="1"/>
      <c r="B3" s="4"/>
      <c r="C3" s="2"/>
      <c r="D3" s="2"/>
      <c r="E3" s="2"/>
    </row>
    <row r="4" spans="1:5" ht="12" customHeight="1">
      <c r="A4" s="5" t="s">
        <v>1</v>
      </c>
      <c r="B4" s="6" t="s">
        <v>2</v>
      </c>
      <c r="C4" s="1"/>
      <c r="D4" s="1"/>
      <c r="E4" s="7" t="s">
        <v>3</v>
      </c>
    </row>
    <row r="5" spans="1:5" ht="12" customHeight="1" thickBot="1">
      <c r="A5" s="1"/>
      <c r="B5" s="1"/>
      <c r="C5" s="1"/>
      <c r="D5" s="1"/>
      <c r="E5" s="8"/>
    </row>
    <row r="6" spans="1:5" ht="12" customHeight="1" thickBot="1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5" ht="12" customHeight="1">
      <c r="A7" s="113">
        <v>1</v>
      </c>
      <c r="B7" s="115" t="s">
        <v>9</v>
      </c>
      <c r="C7" s="131">
        <v>9624.41</v>
      </c>
      <c r="D7" s="131">
        <v>20583.64</v>
      </c>
      <c r="E7" s="133">
        <v>30208.05</v>
      </c>
    </row>
    <row r="8" spans="1:5" ht="12" customHeight="1">
      <c r="A8" s="114">
        <v>2</v>
      </c>
      <c r="B8" s="116" t="s">
        <v>10</v>
      </c>
      <c r="C8" s="134">
        <v>95788.98000000001</v>
      </c>
      <c r="D8" s="134">
        <v>510.75</v>
      </c>
      <c r="E8" s="136">
        <v>96299.73000000001</v>
      </c>
    </row>
    <row r="9" spans="1:5" ht="12" customHeight="1">
      <c r="A9" s="114">
        <v>3</v>
      </c>
      <c r="B9" s="117" t="s">
        <v>11</v>
      </c>
      <c r="C9" s="177">
        <v>1198849.8700000001</v>
      </c>
      <c r="D9" s="177">
        <v>0</v>
      </c>
      <c r="E9" s="178">
        <v>1198849.8700000001</v>
      </c>
    </row>
    <row r="10" spans="1:5" ht="12" customHeight="1">
      <c r="A10" s="114">
        <v>3.1</v>
      </c>
      <c r="B10" s="117" t="s">
        <v>12</v>
      </c>
      <c r="C10" s="179">
        <v>-35996.36</v>
      </c>
      <c r="D10" s="179">
        <v>0</v>
      </c>
      <c r="E10" s="180">
        <v>-35996.36</v>
      </c>
    </row>
    <row r="11" spans="1:5" ht="12" customHeight="1">
      <c r="A11" s="114">
        <v>3.2</v>
      </c>
      <c r="B11" s="116" t="s">
        <v>13</v>
      </c>
      <c r="C11" s="134">
        <v>1162853.51</v>
      </c>
      <c r="D11" s="134">
        <v>0</v>
      </c>
      <c r="E11" s="136">
        <v>1162853.51</v>
      </c>
    </row>
    <row r="12" spans="1:5" ht="12" customHeight="1">
      <c r="A12" s="114">
        <v>4</v>
      </c>
      <c r="B12" s="116" t="s">
        <v>14</v>
      </c>
      <c r="C12" s="134">
        <v>0</v>
      </c>
      <c r="D12" s="134">
        <v>0</v>
      </c>
      <c r="E12" s="136">
        <v>0</v>
      </c>
    </row>
    <row r="13" spans="1:5" ht="12" customHeight="1">
      <c r="A13" s="114">
        <v>5</v>
      </c>
      <c r="B13" s="116" t="s">
        <v>15</v>
      </c>
      <c r="C13" s="134">
        <v>3284.2400000000002</v>
      </c>
      <c r="D13" s="134">
        <v>0</v>
      </c>
      <c r="E13" s="136">
        <v>3284.2400000000002</v>
      </c>
    </row>
    <row r="14" spans="1:5" ht="12" customHeight="1">
      <c r="A14" s="114">
        <v>6</v>
      </c>
      <c r="B14" s="116" t="s">
        <v>16</v>
      </c>
      <c r="C14" s="134">
        <v>1400</v>
      </c>
      <c r="D14" s="135"/>
      <c r="E14" s="136">
        <v>1400</v>
      </c>
    </row>
    <row r="15" spans="1:5" ht="12" customHeight="1">
      <c r="A15" s="114">
        <v>7</v>
      </c>
      <c r="B15" s="116" t="s">
        <v>17</v>
      </c>
      <c r="C15" s="134">
        <v>0</v>
      </c>
      <c r="D15" s="135"/>
      <c r="E15" s="136">
        <v>0</v>
      </c>
    </row>
    <row r="16" spans="1:5" ht="12" customHeight="1">
      <c r="A16" s="114">
        <v>8</v>
      </c>
      <c r="B16" s="116" t="s">
        <v>18</v>
      </c>
      <c r="C16" s="134">
        <v>407205.97</v>
      </c>
      <c r="D16" s="135"/>
      <c r="E16" s="136">
        <v>407205.97</v>
      </c>
    </row>
    <row r="17" spans="1:5" ht="12" customHeight="1">
      <c r="A17" s="114">
        <v>9</v>
      </c>
      <c r="B17" s="116" t="s">
        <v>19</v>
      </c>
      <c r="C17" s="134">
        <v>91663.91</v>
      </c>
      <c r="D17" s="134">
        <v>0</v>
      </c>
      <c r="E17" s="136">
        <v>91663.91</v>
      </c>
    </row>
    <row r="18" spans="1:5" ht="12" customHeight="1" thickBot="1">
      <c r="A18" s="113">
        <v>10</v>
      </c>
      <c r="B18" s="118" t="s">
        <v>20</v>
      </c>
      <c r="C18" s="137">
        <v>1771821.0199999998</v>
      </c>
      <c r="D18" s="137">
        <v>21094.39</v>
      </c>
      <c r="E18" s="138">
        <v>1792915.41</v>
      </c>
    </row>
    <row r="19" spans="1:5" ht="12" customHeight="1" thickBot="1">
      <c r="A19" s="9"/>
      <c r="B19" s="10" t="s">
        <v>21</v>
      </c>
      <c r="C19" s="181"/>
      <c r="D19" s="181"/>
      <c r="E19" s="182"/>
    </row>
    <row r="20" spans="1:5" ht="12" customHeight="1">
      <c r="A20" s="13">
        <v>11</v>
      </c>
      <c r="B20" s="14" t="s">
        <v>22</v>
      </c>
      <c r="C20" s="131">
        <v>436000</v>
      </c>
      <c r="D20" s="131">
        <v>0</v>
      </c>
      <c r="E20" s="133">
        <v>436000</v>
      </c>
    </row>
    <row r="21" spans="1:5" ht="12" customHeight="1">
      <c r="A21" s="15">
        <v>12</v>
      </c>
      <c r="B21" s="16" t="s">
        <v>23</v>
      </c>
      <c r="C21" s="134">
        <v>16377.49</v>
      </c>
      <c r="D21" s="134">
        <v>25541.88</v>
      </c>
      <c r="E21" s="133">
        <v>41919.370000000003</v>
      </c>
    </row>
    <row r="22" spans="1:5" ht="12" customHeight="1">
      <c r="A22" s="15">
        <v>13</v>
      </c>
      <c r="B22" s="16" t="s">
        <v>24</v>
      </c>
      <c r="C22" s="134">
        <v>0</v>
      </c>
      <c r="D22" s="134">
        <v>0</v>
      </c>
      <c r="E22" s="133">
        <v>0</v>
      </c>
    </row>
    <row r="23" spans="1:5" ht="12" customHeight="1">
      <c r="A23" s="13">
        <v>14</v>
      </c>
      <c r="B23" s="16" t="s">
        <v>25</v>
      </c>
      <c r="C23" s="134">
        <v>0</v>
      </c>
      <c r="D23" s="134">
        <v>0</v>
      </c>
      <c r="E23" s="133">
        <v>0</v>
      </c>
    </row>
    <row r="24" spans="1:5" ht="12" customHeight="1">
      <c r="A24" s="15">
        <v>15</v>
      </c>
      <c r="B24" s="16" t="s">
        <v>26</v>
      </c>
      <c r="C24" s="134">
        <v>34720.550000000003</v>
      </c>
      <c r="D24" s="134">
        <v>0</v>
      </c>
      <c r="E24" s="133">
        <v>34720.550000000003</v>
      </c>
    </row>
    <row r="25" spans="1:5" ht="12" customHeight="1">
      <c r="A25" s="15">
        <v>16</v>
      </c>
      <c r="B25" s="16" t="s">
        <v>101</v>
      </c>
      <c r="C25" s="134">
        <v>0</v>
      </c>
      <c r="D25" s="134">
        <v>0</v>
      </c>
      <c r="E25" s="136">
        <v>0</v>
      </c>
    </row>
    <row r="26" spans="1:5" ht="12" customHeight="1" thickBot="1">
      <c r="A26" s="13">
        <v>17</v>
      </c>
      <c r="B26" s="17" t="s">
        <v>27</v>
      </c>
      <c r="C26" s="137">
        <v>487098.04</v>
      </c>
      <c r="D26" s="137">
        <v>25541.88</v>
      </c>
      <c r="E26" s="138">
        <v>512639.92</v>
      </c>
    </row>
    <row r="27" spans="1:5" ht="12" customHeight="1" thickBot="1">
      <c r="A27" s="9"/>
      <c r="B27" s="10" t="s">
        <v>28</v>
      </c>
      <c r="C27" s="181"/>
      <c r="D27" s="181"/>
      <c r="E27" s="182"/>
    </row>
    <row r="28" spans="1:5" ht="12" customHeight="1">
      <c r="A28" s="13">
        <v>18</v>
      </c>
      <c r="B28" s="18" t="s">
        <v>29</v>
      </c>
      <c r="C28" s="131">
        <v>1203000</v>
      </c>
      <c r="D28" s="132"/>
      <c r="E28" s="133">
        <v>1203000</v>
      </c>
    </row>
    <row r="29" spans="1:5" ht="12" customHeight="1">
      <c r="A29" s="15">
        <v>19</v>
      </c>
      <c r="B29" s="19" t="s">
        <v>30</v>
      </c>
      <c r="C29" s="134">
        <v>0</v>
      </c>
      <c r="D29" s="135"/>
      <c r="E29" s="136">
        <v>0</v>
      </c>
    </row>
    <row r="30" spans="1:5" ht="12" customHeight="1">
      <c r="A30" s="15">
        <v>20</v>
      </c>
      <c r="B30" s="16" t="s">
        <v>102</v>
      </c>
      <c r="C30" s="134">
        <v>0</v>
      </c>
      <c r="D30" s="135"/>
      <c r="E30" s="136">
        <v>0</v>
      </c>
    </row>
    <row r="31" spans="1:5" ht="12" customHeight="1">
      <c r="A31" s="15">
        <v>21</v>
      </c>
      <c r="B31" s="19" t="s">
        <v>31</v>
      </c>
      <c r="C31" s="134">
        <v>0</v>
      </c>
      <c r="D31" s="135"/>
      <c r="E31" s="136">
        <v>0</v>
      </c>
    </row>
    <row r="32" spans="1:5" ht="12" customHeight="1">
      <c r="A32" s="15">
        <v>22</v>
      </c>
      <c r="B32" s="19" t="s">
        <v>32</v>
      </c>
      <c r="C32" s="134">
        <v>77275.489999999874</v>
      </c>
      <c r="D32" s="135"/>
      <c r="E32" s="136">
        <v>77275.489999999874</v>
      </c>
    </row>
    <row r="33" spans="1:5" ht="12" customHeight="1">
      <c r="A33" s="15">
        <v>23</v>
      </c>
      <c r="B33" s="19" t="s">
        <v>33</v>
      </c>
      <c r="C33" s="134">
        <v>0</v>
      </c>
      <c r="D33" s="135"/>
      <c r="E33" s="136">
        <v>0</v>
      </c>
    </row>
    <row r="34" spans="1:5" ht="12" customHeight="1" thickBot="1">
      <c r="A34" s="20">
        <v>24</v>
      </c>
      <c r="B34" s="17" t="s">
        <v>34</v>
      </c>
      <c r="C34" s="137">
        <v>1280275.4899999998</v>
      </c>
      <c r="D34" s="135"/>
      <c r="E34" s="138">
        <v>1280275.4899999998</v>
      </c>
    </row>
    <row r="35" spans="1:5" ht="12" customHeight="1" thickBot="1">
      <c r="A35" s="97">
        <v>25</v>
      </c>
      <c r="B35" s="98" t="s">
        <v>35</v>
      </c>
      <c r="C35" s="139">
        <f>C26+C34</f>
        <v>1767373.5299999998</v>
      </c>
      <c r="D35" s="139">
        <f>D26</f>
        <v>25541.88</v>
      </c>
      <c r="E35" s="140">
        <f>C35+D35</f>
        <v>1792915.4099999997</v>
      </c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2"/>
      <c r="D38" s="23"/>
      <c r="E38" s="2"/>
    </row>
    <row r="39" spans="1:5" ht="12" customHeight="1">
      <c r="A39" s="2"/>
      <c r="B39" s="2" t="s">
        <v>100</v>
      </c>
      <c r="C39" s="2"/>
      <c r="D39" s="24"/>
      <c r="E39" s="2"/>
    </row>
    <row r="40" spans="1:5" ht="12" customHeight="1">
      <c r="C40" s="25"/>
    </row>
  </sheetData>
  <sheetProtection formatCells="0" formatColumns="0" formatRows="0"/>
  <conditionalFormatting sqref="E35">
    <cfRule type="expression" dxfId="2" priority="1">
      <formula>OR(E18-E26-E34&gt;1,E18-E26-E34&lt;-1)</formula>
    </cfRule>
  </conditionalFormatting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opLeftCell="A34" zoomScaleSheetLayoutView="90" workbookViewId="0">
      <selection activeCell="C7" sqref="C7:E67"/>
    </sheetView>
  </sheetViews>
  <sheetFormatPr defaultColWidth="9.109375" defaultRowHeight="10.199999999999999"/>
  <cols>
    <col min="1" max="1" width="8.109375" style="49" bestFit="1" customWidth="1"/>
    <col min="2" max="2" width="48.88671875" style="49" customWidth="1"/>
    <col min="3" max="4" width="12" style="49" customWidth="1"/>
    <col min="5" max="5" width="12" style="109" customWidth="1"/>
    <col min="6" max="16384" width="9.109375" style="27"/>
  </cols>
  <sheetData>
    <row r="1" spans="1:5">
      <c r="A1" s="99" t="s">
        <v>103</v>
      </c>
      <c r="B1" s="96" t="str">
        <f>Info!B1</f>
        <v>შპს. მისო "ექსპრეს კაპიტალ+"</v>
      </c>
      <c r="C1" s="26"/>
      <c r="D1" s="26"/>
      <c r="E1" s="106"/>
    </row>
    <row r="2" spans="1:5">
      <c r="A2" s="99" t="s">
        <v>0</v>
      </c>
      <c r="B2" s="112">
        <f>Info!B2</f>
        <v>45657</v>
      </c>
      <c r="C2" s="26"/>
      <c r="D2" s="26"/>
      <c r="E2" s="106"/>
    </row>
    <row r="3" spans="1:5">
      <c r="A3" s="26"/>
      <c r="B3" s="28"/>
      <c r="C3" s="26"/>
      <c r="D3" s="26"/>
      <c r="E3" s="106"/>
    </row>
    <row r="4" spans="1:5" ht="10.8" thickBot="1">
      <c r="A4" s="29" t="s">
        <v>36</v>
      </c>
      <c r="B4" s="30" t="s">
        <v>37</v>
      </c>
      <c r="C4" s="26"/>
      <c r="D4" s="26"/>
      <c r="E4" s="31" t="s">
        <v>3</v>
      </c>
    </row>
    <row r="5" spans="1:5" ht="10.8" thickBot="1">
      <c r="A5" s="32" t="s">
        <v>4</v>
      </c>
      <c r="B5" s="33"/>
      <c r="C5" s="34" t="s">
        <v>6</v>
      </c>
      <c r="D5" s="35" t="s">
        <v>7</v>
      </c>
      <c r="E5" s="36" t="s">
        <v>8</v>
      </c>
    </row>
    <row r="6" spans="1:5" ht="10.8" thickBot="1">
      <c r="A6" s="37"/>
      <c r="B6" s="38" t="s">
        <v>38</v>
      </c>
      <c r="C6" s="38"/>
      <c r="D6" s="38"/>
      <c r="E6" s="38"/>
    </row>
    <row r="7" spans="1:5">
      <c r="A7" s="67">
        <v>1</v>
      </c>
      <c r="B7" s="39" t="s">
        <v>39</v>
      </c>
      <c r="C7" s="119">
        <v>0.02</v>
      </c>
      <c r="D7" s="120"/>
      <c r="E7" s="121">
        <v>0.02</v>
      </c>
    </row>
    <row r="8" spans="1:5">
      <c r="A8" s="67">
        <v>2</v>
      </c>
      <c r="B8" s="40" t="s">
        <v>40</v>
      </c>
      <c r="C8" s="122">
        <v>213685.28</v>
      </c>
      <c r="D8" s="123">
        <v>0</v>
      </c>
      <c r="E8" s="124">
        <v>213685.28</v>
      </c>
    </row>
    <row r="9" spans="1:5">
      <c r="A9" s="67">
        <v>2.1</v>
      </c>
      <c r="B9" s="41" t="s">
        <v>107</v>
      </c>
      <c r="C9" s="119">
        <v>202325.8</v>
      </c>
      <c r="D9" s="120"/>
      <c r="E9" s="125">
        <v>202325.8</v>
      </c>
    </row>
    <row r="10" spans="1:5">
      <c r="A10" s="67">
        <v>2.2000000000000002</v>
      </c>
      <c r="B10" s="41" t="s">
        <v>41</v>
      </c>
      <c r="C10" s="119">
        <v>5404.04</v>
      </c>
      <c r="D10" s="120"/>
      <c r="E10" s="125">
        <v>5404.04</v>
      </c>
    </row>
    <row r="11" spans="1:5">
      <c r="A11" s="67">
        <v>2.2999999999999998</v>
      </c>
      <c r="B11" s="41" t="s">
        <v>108</v>
      </c>
      <c r="C11" s="119"/>
      <c r="D11" s="120"/>
      <c r="E11" s="125">
        <v>0</v>
      </c>
    </row>
    <row r="12" spans="1:5">
      <c r="A12" s="67">
        <v>2.4</v>
      </c>
      <c r="B12" s="41" t="s">
        <v>42</v>
      </c>
      <c r="C12" s="119"/>
      <c r="D12" s="120"/>
      <c r="E12" s="125">
        <v>0</v>
      </c>
    </row>
    <row r="13" spans="1:5">
      <c r="A13" s="67">
        <v>2.5</v>
      </c>
      <c r="B13" s="41" t="s">
        <v>43</v>
      </c>
      <c r="C13" s="119">
        <v>925.55</v>
      </c>
      <c r="D13" s="120"/>
      <c r="E13" s="125">
        <v>925.55</v>
      </c>
    </row>
    <row r="14" spans="1:5">
      <c r="A14" s="67">
        <v>2.6</v>
      </c>
      <c r="B14" s="41" t="s">
        <v>44</v>
      </c>
      <c r="C14" s="119"/>
      <c r="D14" s="120"/>
      <c r="E14" s="125">
        <v>0</v>
      </c>
    </row>
    <row r="15" spans="1:5">
      <c r="A15" s="67">
        <v>2.7</v>
      </c>
      <c r="B15" s="41" t="s">
        <v>45</v>
      </c>
      <c r="C15" s="119">
        <v>5029.8900000000003</v>
      </c>
      <c r="D15" s="120"/>
      <c r="E15" s="125">
        <v>5029.8900000000003</v>
      </c>
    </row>
    <row r="16" spans="1:5">
      <c r="A16" s="67">
        <v>3</v>
      </c>
      <c r="B16" s="40" t="s">
        <v>46</v>
      </c>
      <c r="C16" s="122">
        <v>137689.17000000001</v>
      </c>
      <c r="D16" s="123">
        <v>0</v>
      </c>
      <c r="E16" s="124">
        <v>137689.17000000001</v>
      </c>
    </row>
    <row r="17" spans="1:5">
      <c r="A17" s="67">
        <v>3.1</v>
      </c>
      <c r="B17" s="41" t="s">
        <v>47</v>
      </c>
      <c r="C17" s="119">
        <v>137689.17000000001</v>
      </c>
      <c r="D17" s="120"/>
      <c r="E17" s="125">
        <v>137689.17000000001</v>
      </c>
    </row>
    <row r="18" spans="1:5">
      <c r="A18" s="67">
        <v>3.2</v>
      </c>
      <c r="B18" s="41" t="s">
        <v>48</v>
      </c>
      <c r="C18" s="119"/>
      <c r="D18" s="120"/>
      <c r="E18" s="125">
        <v>0</v>
      </c>
    </row>
    <row r="19" spans="1:5">
      <c r="A19" s="67">
        <v>3.3</v>
      </c>
      <c r="B19" s="41" t="s">
        <v>49</v>
      </c>
      <c r="C19" s="119"/>
      <c r="D19" s="120"/>
      <c r="E19" s="125">
        <v>0</v>
      </c>
    </row>
    <row r="20" spans="1:5">
      <c r="A20" s="67">
        <v>3.4</v>
      </c>
      <c r="B20" s="41" t="s">
        <v>50</v>
      </c>
      <c r="C20" s="119"/>
      <c r="D20" s="120"/>
      <c r="E20" s="125">
        <v>0</v>
      </c>
    </row>
    <row r="21" spans="1:5" ht="20.399999999999999">
      <c r="A21" s="67">
        <v>4</v>
      </c>
      <c r="B21" s="42" t="s">
        <v>51</v>
      </c>
      <c r="C21" s="119">
        <v>79871.89</v>
      </c>
      <c r="D21" s="120"/>
      <c r="E21" s="124">
        <v>79871.89</v>
      </c>
    </row>
    <row r="22" spans="1:5" ht="20.399999999999999">
      <c r="A22" s="67">
        <v>5</v>
      </c>
      <c r="B22" s="42" t="s">
        <v>52</v>
      </c>
      <c r="C22" s="119"/>
      <c r="D22" s="120"/>
      <c r="E22" s="124">
        <v>0</v>
      </c>
    </row>
    <row r="23" spans="1:5">
      <c r="A23" s="68">
        <v>6</v>
      </c>
      <c r="B23" s="43" t="s">
        <v>53</v>
      </c>
      <c r="C23" s="126"/>
      <c r="D23" s="127"/>
      <c r="E23" s="128">
        <v>0</v>
      </c>
    </row>
    <row r="24" spans="1:5" ht="10.8" thickBot="1">
      <c r="A24" s="71">
        <v>7</v>
      </c>
      <c r="B24" s="100" t="s">
        <v>54</v>
      </c>
      <c r="C24" s="129">
        <v>431246.36</v>
      </c>
      <c r="D24" s="129">
        <v>0</v>
      </c>
      <c r="E24" s="130">
        <v>431246.36</v>
      </c>
    </row>
    <row r="25" spans="1:5" ht="10.8" thickBot="1">
      <c r="A25" s="44"/>
      <c r="B25" s="38" t="s">
        <v>55</v>
      </c>
      <c r="C25" s="183"/>
      <c r="D25" s="183"/>
      <c r="E25" s="183"/>
    </row>
    <row r="26" spans="1:5" ht="20.399999999999999">
      <c r="A26" s="67">
        <v>8</v>
      </c>
      <c r="B26" s="45" t="s">
        <v>56</v>
      </c>
      <c r="C26" s="141">
        <v>42955.5</v>
      </c>
      <c r="D26" s="142"/>
      <c r="E26" s="121">
        <v>42955.5</v>
      </c>
    </row>
    <row r="27" spans="1:5">
      <c r="A27" s="67">
        <v>9</v>
      </c>
      <c r="B27" s="46" t="s">
        <v>57</v>
      </c>
      <c r="C27" s="143">
        <v>1999.03</v>
      </c>
      <c r="D27" s="144">
        <v>1414.3</v>
      </c>
      <c r="E27" s="124">
        <v>3413.33</v>
      </c>
    </row>
    <row r="28" spans="1:5">
      <c r="A28" s="67">
        <v>10</v>
      </c>
      <c r="B28" s="46" t="s">
        <v>58</v>
      </c>
      <c r="C28" s="143"/>
      <c r="D28" s="144"/>
      <c r="E28" s="124">
        <v>0</v>
      </c>
    </row>
    <row r="29" spans="1:5">
      <c r="A29" s="67">
        <v>11</v>
      </c>
      <c r="B29" s="46" t="s">
        <v>59</v>
      </c>
      <c r="C29" s="143"/>
      <c r="D29" s="144"/>
      <c r="E29" s="124">
        <v>0</v>
      </c>
    </row>
    <row r="30" spans="1:5">
      <c r="A30" s="67">
        <v>12</v>
      </c>
      <c r="B30" s="46" t="s">
        <v>60</v>
      </c>
      <c r="C30" s="143"/>
      <c r="D30" s="144"/>
      <c r="E30" s="124">
        <v>0</v>
      </c>
    </row>
    <row r="31" spans="1:5">
      <c r="A31" s="67">
        <v>13</v>
      </c>
      <c r="B31" s="46" t="s">
        <v>61</v>
      </c>
      <c r="C31" s="143"/>
      <c r="D31" s="144"/>
      <c r="E31" s="124">
        <v>0</v>
      </c>
    </row>
    <row r="32" spans="1:5">
      <c r="A32" s="67">
        <v>14</v>
      </c>
      <c r="B32" s="47" t="s">
        <v>62</v>
      </c>
      <c r="C32" s="143"/>
      <c r="D32" s="144"/>
      <c r="E32" s="124">
        <v>0</v>
      </c>
    </row>
    <row r="33" spans="1:5" ht="10.8" thickBot="1">
      <c r="A33" s="69">
        <v>15</v>
      </c>
      <c r="B33" s="48" t="s">
        <v>63</v>
      </c>
      <c r="C33" s="145">
        <v>44954.53</v>
      </c>
      <c r="D33" s="146">
        <v>1414.3</v>
      </c>
      <c r="E33" s="147">
        <v>46368.83</v>
      </c>
    </row>
    <row r="34" spans="1:5" ht="10.8" thickBot="1">
      <c r="A34" s="74">
        <v>16</v>
      </c>
      <c r="B34" s="101" t="s">
        <v>64</v>
      </c>
      <c r="C34" s="129">
        <v>386291.82999999996</v>
      </c>
      <c r="D34" s="148">
        <v>-1414.3</v>
      </c>
      <c r="E34" s="130">
        <v>384877.52999999997</v>
      </c>
    </row>
    <row r="35" spans="1:5" ht="10.8" thickBot="1">
      <c r="A35" s="70"/>
      <c r="B35" s="38" t="s">
        <v>65</v>
      </c>
      <c r="C35" s="183"/>
      <c r="D35" s="183"/>
      <c r="E35" s="183"/>
    </row>
    <row r="36" spans="1:5">
      <c r="A36" s="71">
        <v>17</v>
      </c>
      <c r="B36" s="50" t="s">
        <v>66</v>
      </c>
      <c r="C36" s="149">
        <v>469665.39999999997</v>
      </c>
      <c r="D36" s="150">
        <v>0</v>
      </c>
      <c r="E36" s="121">
        <v>469665.39999999997</v>
      </c>
    </row>
    <row r="37" spans="1:5" ht="20.399999999999999">
      <c r="A37" s="67">
        <v>17.100000000000001</v>
      </c>
      <c r="B37" s="51" t="s">
        <v>109</v>
      </c>
      <c r="C37" s="119">
        <v>474554.48</v>
      </c>
      <c r="D37" s="120"/>
      <c r="E37" s="125">
        <v>474554.48</v>
      </c>
    </row>
    <row r="38" spans="1:5">
      <c r="A38" s="67">
        <v>17.2</v>
      </c>
      <c r="B38" s="51" t="s">
        <v>110</v>
      </c>
      <c r="C38" s="119">
        <v>4889.08</v>
      </c>
      <c r="D38" s="120"/>
      <c r="E38" s="125">
        <v>4889.08</v>
      </c>
    </row>
    <row r="39" spans="1:5">
      <c r="A39" s="67">
        <v>18</v>
      </c>
      <c r="B39" s="42" t="s">
        <v>67</v>
      </c>
      <c r="C39" s="143"/>
      <c r="D39" s="144"/>
      <c r="E39" s="124">
        <v>0</v>
      </c>
    </row>
    <row r="40" spans="1:5">
      <c r="A40" s="67">
        <v>19</v>
      </c>
      <c r="B40" s="42" t="s">
        <v>68</v>
      </c>
      <c r="C40" s="143"/>
      <c r="D40" s="144"/>
      <c r="E40" s="124">
        <v>0</v>
      </c>
    </row>
    <row r="41" spans="1:5" ht="20.399999999999999">
      <c r="A41" s="67">
        <v>20</v>
      </c>
      <c r="B41" s="42" t="s">
        <v>69</v>
      </c>
      <c r="C41" s="143">
        <v>15062.35</v>
      </c>
      <c r="D41" s="144"/>
      <c r="E41" s="124">
        <v>15062.35</v>
      </c>
    </row>
    <row r="42" spans="1:5">
      <c r="A42" s="67">
        <v>21</v>
      </c>
      <c r="B42" s="42" t="s">
        <v>70</v>
      </c>
      <c r="C42" s="143">
        <v>-2757.69</v>
      </c>
      <c r="D42" s="144"/>
      <c r="E42" s="124">
        <v>-2757.69</v>
      </c>
    </row>
    <row r="43" spans="1:5">
      <c r="A43" s="67">
        <v>22</v>
      </c>
      <c r="B43" s="42" t="s">
        <v>71</v>
      </c>
      <c r="C43" s="143"/>
      <c r="D43" s="144"/>
      <c r="E43" s="124">
        <v>0</v>
      </c>
    </row>
    <row r="44" spans="1:5">
      <c r="A44" s="68">
        <v>23</v>
      </c>
      <c r="B44" s="43" t="s">
        <v>72</v>
      </c>
      <c r="C44" s="151">
        <v>727.76</v>
      </c>
      <c r="D44" s="152"/>
      <c r="E44" s="128">
        <v>727.76</v>
      </c>
    </row>
    <row r="45" spans="1:5" ht="10.8" thickBot="1">
      <c r="A45" s="71">
        <v>24</v>
      </c>
      <c r="B45" s="101" t="s">
        <v>73</v>
      </c>
      <c r="C45" s="129">
        <v>482697.81999999995</v>
      </c>
      <c r="D45" s="148">
        <v>0</v>
      </c>
      <c r="E45" s="130">
        <v>482697.81999999995</v>
      </c>
    </row>
    <row r="46" spans="1:5" ht="10.8" thickBot="1">
      <c r="A46" s="44"/>
      <c r="B46" s="38" t="s">
        <v>74</v>
      </c>
      <c r="C46" s="183"/>
      <c r="D46" s="183"/>
      <c r="E46" s="183"/>
    </row>
    <row r="47" spans="1:5">
      <c r="A47" s="67">
        <v>25</v>
      </c>
      <c r="B47" s="39" t="s">
        <v>75</v>
      </c>
      <c r="C47" s="143">
        <v>26510.93</v>
      </c>
      <c r="D47" s="144"/>
      <c r="E47" s="153">
        <v>26510.93</v>
      </c>
    </row>
    <row r="48" spans="1:5">
      <c r="A48" s="67">
        <v>26</v>
      </c>
      <c r="B48" s="42" t="s">
        <v>76</v>
      </c>
      <c r="C48" s="143">
        <v>682862.32</v>
      </c>
      <c r="D48" s="144"/>
      <c r="E48" s="154">
        <v>682862.32</v>
      </c>
    </row>
    <row r="49" spans="1:5">
      <c r="A49" s="67">
        <v>27</v>
      </c>
      <c r="B49" s="42" t="s">
        <v>77</v>
      </c>
      <c r="C49" s="143">
        <v>20589.66</v>
      </c>
      <c r="D49" s="144"/>
      <c r="E49" s="154">
        <v>20589.66</v>
      </c>
    </row>
    <row r="50" spans="1:5">
      <c r="A50" s="67">
        <v>28</v>
      </c>
      <c r="B50" s="42" t="s">
        <v>78</v>
      </c>
      <c r="C50" s="143">
        <v>97337.2</v>
      </c>
      <c r="D50" s="144"/>
      <c r="E50" s="154">
        <v>97337.2</v>
      </c>
    </row>
    <row r="51" spans="1:5">
      <c r="A51" s="67">
        <v>29</v>
      </c>
      <c r="B51" s="42" t="s">
        <v>79</v>
      </c>
      <c r="C51" s="143">
        <v>40233.4</v>
      </c>
      <c r="D51" s="144"/>
      <c r="E51" s="154">
        <v>40233.4</v>
      </c>
    </row>
    <row r="52" spans="1:5">
      <c r="A52" s="67">
        <v>30</v>
      </c>
      <c r="B52" s="42" t="s">
        <v>80</v>
      </c>
      <c r="C52" s="143">
        <v>123919.67</v>
      </c>
      <c r="D52" s="144"/>
      <c r="E52" s="154">
        <v>123919.67</v>
      </c>
    </row>
    <row r="53" spans="1:5">
      <c r="A53" s="68">
        <v>31</v>
      </c>
      <c r="B53" s="52" t="s">
        <v>81</v>
      </c>
      <c r="C53" s="155">
        <v>991453.18</v>
      </c>
      <c r="D53" s="156">
        <v>0</v>
      </c>
      <c r="E53" s="157">
        <v>991453.18</v>
      </c>
    </row>
    <row r="54" spans="1:5" ht="10.8" thickBot="1">
      <c r="A54" s="71">
        <v>32</v>
      </c>
      <c r="B54" s="102" t="s">
        <v>82</v>
      </c>
      <c r="C54" s="158">
        <v>-508755.3600000001</v>
      </c>
      <c r="D54" s="159">
        <v>0</v>
      </c>
      <c r="E54" s="160">
        <v>-508755.3600000001</v>
      </c>
    </row>
    <row r="55" spans="1:5" ht="10.8" thickBot="1">
      <c r="A55" s="103"/>
      <c r="B55" s="103"/>
      <c r="C55" s="184"/>
      <c r="D55" s="184"/>
      <c r="E55" s="184"/>
    </row>
    <row r="56" spans="1:5" ht="10.8" thickBot="1">
      <c r="A56" s="67">
        <v>33</v>
      </c>
      <c r="B56" s="59" t="s">
        <v>83</v>
      </c>
      <c r="C56" s="161">
        <v>-122463.53000000014</v>
      </c>
      <c r="D56" s="162">
        <v>-1414.3</v>
      </c>
      <c r="E56" s="163">
        <v>-123877.83000000015</v>
      </c>
    </row>
    <row r="57" spans="1:5" ht="10.8" thickBot="1">
      <c r="A57" s="53"/>
      <c r="B57" s="54"/>
      <c r="C57" s="185"/>
      <c r="D57" s="186"/>
      <c r="E57" s="185"/>
    </row>
    <row r="58" spans="1:5">
      <c r="A58" s="67">
        <v>34</v>
      </c>
      <c r="B58" s="39" t="s">
        <v>84</v>
      </c>
      <c r="C58" s="164">
        <v>71697.64</v>
      </c>
      <c r="D58" s="165"/>
      <c r="E58" s="153">
        <v>71697.64</v>
      </c>
    </row>
    <row r="59" spans="1:5" ht="20.399999999999999">
      <c r="A59" s="67">
        <v>35</v>
      </c>
      <c r="B59" s="42" t="s">
        <v>85</v>
      </c>
      <c r="C59" s="166"/>
      <c r="D59" s="167"/>
      <c r="E59" s="154">
        <v>0</v>
      </c>
    </row>
    <row r="60" spans="1:5">
      <c r="A60" s="68">
        <v>36</v>
      </c>
      <c r="B60" s="43" t="s">
        <v>86</v>
      </c>
      <c r="C60" s="168">
        <v>600</v>
      </c>
      <c r="D60" s="169"/>
      <c r="E60" s="157">
        <v>600</v>
      </c>
    </row>
    <row r="61" spans="1:5" ht="10.8" thickBot="1">
      <c r="A61" s="72">
        <v>37</v>
      </c>
      <c r="B61" s="101" t="s">
        <v>87</v>
      </c>
      <c r="C61" s="170">
        <v>72297.64</v>
      </c>
      <c r="D61" s="171"/>
      <c r="E61" s="172">
        <v>72297.64</v>
      </c>
    </row>
    <row r="62" spans="1:5" ht="10.8" thickBot="1">
      <c r="A62" s="73"/>
      <c r="B62" s="55"/>
      <c r="C62" s="187"/>
      <c r="D62" s="187"/>
      <c r="E62" s="188"/>
    </row>
    <row r="63" spans="1:5" ht="21" thickBot="1">
      <c r="A63" s="74">
        <v>38</v>
      </c>
      <c r="B63" s="56" t="s">
        <v>88</v>
      </c>
      <c r="C63" s="161">
        <v>-194761.17000000016</v>
      </c>
      <c r="D63" s="162">
        <v>-1414.3</v>
      </c>
      <c r="E63" s="163">
        <v>-196175.47000000015</v>
      </c>
    </row>
    <row r="64" spans="1:5" s="58" customFormat="1" ht="10.8" thickBot="1">
      <c r="A64" s="74">
        <v>39</v>
      </c>
      <c r="B64" s="57" t="s">
        <v>89</v>
      </c>
      <c r="C64" s="189"/>
      <c r="D64" s="190"/>
      <c r="E64" s="191">
        <v>0</v>
      </c>
    </row>
    <row r="65" spans="1:5" ht="10.8" thickBot="1">
      <c r="A65" s="74">
        <v>40</v>
      </c>
      <c r="B65" s="59" t="s">
        <v>90</v>
      </c>
      <c r="C65" s="161">
        <v>-194761.17000000016</v>
      </c>
      <c r="D65" s="162">
        <v>-1414.3</v>
      </c>
      <c r="E65" s="163">
        <v>-196175.47000000015</v>
      </c>
    </row>
    <row r="66" spans="1:5" s="58" customFormat="1" ht="10.8" thickBot="1">
      <c r="A66" s="74">
        <v>41</v>
      </c>
      <c r="B66" s="60" t="s">
        <v>91</v>
      </c>
      <c r="C66" s="192"/>
      <c r="D66" s="193"/>
      <c r="E66" s="194">
        <v>0</v>
      </c>
    </row>
    <row r="67" spans="1:5" ht="10.8" thickBot="1">
      <c r="A67" s="104">
        <v>42</v>
      </c>
      <c r="B67" s="105" t="s">
        <v>92</v>
      </c>
      <c r="C67" s="173">
        <v>-194761.17000000016</v>
      </c>
      <c r="D67" s="173">
        <v>-1414.3</v>
      </c>
      <c r="E67" s="174">
        <v>-196175.47000000015</v>
      </c>
    </row>
    <row r="68" spans="1:5" ht="10.8" thickTop="1">
      <c r="A68" s="61"/>
      <c r="B68" s="26"/>
      <c r="C68" s="62"/>
      <c r="D68" s="62"/>
      <c r="E68" s="107"/>
    </row>
    <row r="69" spans="1:5">
      <c r="A69" s="63"/>
      <c r="B69" s="64" t="s">
        <v>100</v>
      </c>
      <c r="C69" s="65"/>
      <c r="D69" s="65"/>
      <c r="E69" s="108"/>
    </row>
    <row r="70" spans="1:5">
      <c r="A70" s="63"/>
      <c r="B70" s="64"/>
      <c r="C70" s="65"/>
      <c r="D70" s="65"/>
      <c r="E70" s="108"/>
    </row>
    <row r="71" spans="1:5">
      <c r="A71" s="63"/>
      <c r="B71" s="64"/>
      <c r="C71" s="65"/>
      <c r="D71" s="65"/>
      <c r="E71" s="108"/>
    </row>
    <row r="72" spans="1:5">
      <c r="A72" s="64"/>
      <c r="B72" s="65"/>
      <c r="C72" s="65"/>
      <c r="D72" s="65"/>
      <c r="E72" s="108"/>
    </row>
    <row r="73" spans="1:5">
      <c r="A73" s="64"/>
    </row>
  </sheetData>
  <sheetProtection formatCells="0" formatColumns="0" formatRows="0"/>
  <dataValidations count="1">
    <dataValidation type="decimal" allowBlank="1" showInputMessage="1" showErrorMessage="1" sqref="C7:D7 C9:D15 C17:D23 C26:D32 C37:D44 C47:D52 C58:C60 C64 C66" xr:uid="{AEA0A4EC-AB36-4B4F-8E9B-61C3924C7098}">
      <formula1>-1000000000</formula1>
      <formula2>1000000000</formula2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admin</cp:lastModifiedBy>
  <cp:lastPrinted>2018-02-06T12:54:27Z</cp:lastPrinted>
  <dcterms:created xsi:type="dcterms:W3CDTF">2018-01-24T12:10:23Z</dcterms:created>
  <dcterms:modified xsi:type="dcterms:W3CDTF">2025-01-22T12:16:58Z</dcterms:modified>
</cp:coreProperties>
</file>